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8\Cuenta Publica 2018\4to Trimestre\PRESUPUESTAL\"/>
    </mc:Choice>
  </mc:AlternateContent>
  <bookViews>
    <workbookView xWindow="0" yWindow="0" windowWidth="20490" windowHeight="7650"/>
  </bookViews>
  <sheets>
    <sheet name="PK" sheetId="1" r:id="rId1"/>
  </sheets>
  <definedNames>
    <definedName name="_xlnm._FilterDatabase" localSheetId="0" hidden="1">PK!$A$3:$N$58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M58" i="1"/>
  <c r="N58" i="1"/>
  <c r="L7" i="1" l="1"/>
  <c r="N51" i="1" l="1"/>
  <c r="M51" i="1"/>
  <c r="L51" i="1"/>
  <c r="L35" i="1" l="1"/>
  <c r="M35" i="1"/>
  <c r="N35" i="1"/>
  <c r="K45" i="1" l="1"/>
  <c r="K46" i="1"/>
  <c r="L49" i="1"/>
  <c r="M49" i="1"/>
  <c r="N49" i="1"/>
  <c r="L50" i="1"/>
  <c r="M50" i="1"/>
  <c r="N50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M16" i="1" l="1"/>
  <c r="N16" i="1"/>
  <c r="K6" i="1" l="1"/>
  <c r="L6" i="1"/>
  <c r="K5" i="1"/>
  <c r="L5" i="1"/>
  <c r="K8" i="1"/>
  <c r="L8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L45" i="1"/>
  <c r="L46" i="1"/>
  <c r="L4" i="1"/>
  <c r="K4" i="1"/>
  <c r="N15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7" i="1"/>
  <c r="N38" i="1"/>
  <c r="N39" i="1"/>
  <c r="N40" i="1"/>
  <c r="N41" i="1"/>
  <c r="N42" i="1"/>
  <c r="N43" i="1"/>
  <c r="N44" i="1"/>
  <c r="N45" i="1"/>
  <c r="M15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7" i="1"/>
  <c r="M38" i="1"/>
  <c r="M39" i="1"/>
  <c r="M40" i="1"/>
  <c r="M41" i="1"/>
  <c r="M42" i="1"/>
  <c r="M43" i="1"/>
  <c r="M44" i="1"/>
  <c r="M45" i="1"/>
</calcChain>
</file>

<file path=xl/sharedStrings.xml><?xml version="1.0" encoding="utf-8"?>
<sst xmlns="http://schemas.openxmlformats.org/spreadsheetml/2006/main" count="128" uniqueCount="85">
  <si>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</si>
  <si>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</si>
  <si>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</si>
  <si>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</si>
  <si>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</si>
  <si>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</si>
  <si>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</si>
  <si>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</si>
  <si>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</si>
  <si>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</si>
  <si>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</si>
  <si>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</si>
  <si>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</si>
  <si>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</si>
  <si>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</si>
  <si>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</si>
  <si>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</si>
  <si>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ADMINISTRACION DE BIENES Y RECURSOS</t>
  </si>
  <si>
    <t>PROGRAMA ADMINISTRATIVO</t>
  </si>
  <si>
    <t>INFORMATICA Y PROGRAMACION</t>
  </si>
  <si>
    <t>CAPACITACION CONTINUA</t>
  </si>
  <si>
    <t>OPERACION DE DEPORTE SELECTIVO</t>
  </si>
  <si>
    <t>PROGRAMA ESTRATEGICO SELECTIVO</t>
  </si>
  <si>
    <t>OLIMPIADA Y PARAOLIMPIADA NACIONAL</t>
  </si>
  <si>
    <t>PROGRAMA DEPORTE SELECTIVO</t>
  </si>
  <si>
    <t>METODOLOGIA DEL ENTRENAMIENTO DEPORTIVO</t>
  </si>
  <si>
    <t>CIENCIAS APLICADAS AL DEPORTE</t>
  </si>
  <si>
    <t>GESTION Y ATENCION CIUDADANA</t>
  </si>
  <si>
    <t>PROGRAMA ADMINISTRATIVO Y DE GESTION</t>
  </si>
  <si>
    <t>OPERACION DE EVENTOS Y MERCADOTECNIA</t>
  </si>
  <si>
    <t>EVENTOS EXTERNOS</t>
  </si>
  <si>
    <t>PROGRAMA FOMENTO AL DEPORTE</t>
  </si>
  <si>
    <t>COMUNICACION SOCIAL</t>
  </si>
  <si>
    <t>MERCADOTECNIA</t>
  </si>
  <si>
    <t>OPERACION DE CULTURA FISICA Y RECREACION</t>
  </si>
  <si>
    <t>ACTIVACION FISICA ESCOLAR</t>
  </si>
  <si>
    <t>PROGRAMA FOMENTO A LA ACTIVACION FISICA</t>
  </si>
  <si>
    <t>ACTIVACION FISICA LABORAL</t>
  </si>
  <si>
    <t>DEPORTE PARA PERSONAS CON DISCAPACIDAD</t>
  </si>
  <si>
    <t>PROGRAMA INCLUSION EN EL DEPORTE</t>
  </si>
  <si>
    <t>ACTIVACION FISICA EN MINIDEPORTIVAS</t>
  </si>
  <si>
    <t>ACTIVACION FISICA PARA ADULTOS MAYORES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</si>
  <si>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</si>
  <si>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</si>
  <si>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</si>
  <si>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</si>
  <si>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</si>
  <si>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</si>
  <si>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</t>
  </si>
  <si>
    <t>ESCUELAS DE INICIO PARQUE HILAMAS</t>
  </si>
  <si>
    <t>OPERACION DE INFRAESTRUCTURA</t>
  </si>
  <si>
    <t>PROGRAMA DE MANTENIMIENTO A ESPACIOS DEPORTIVOS</t>
  </si>
  <si>
    <t>MANTENIMIENTO DE UNIDADES DEPORTIVAS</t>
  </si>
  <si>
    <t>OPERACION UD ANTONIO TOTA CARBAJAL</t>
  </si>
  <si>
    <t>OPERACION UD ENRIQUE FERNANDEZ MARTINEZ</t>
  </si>
  <si>
    <t>OPERACION UD LUIS I. RODRIGUEZ</t>
  </si>
  <si>
    <t>OPERACION UD CHAPALITA</t>
  </si>
  <si>
    <t>OPERACION UD PARQUE DEL ARBOL</t>
  </si>
  <si>
    <t>OPERACION UD JESUS RODRIGUEZ GAONA</t>
  </si>
  <si>
    <t>OPERACION UD NUEVO MILENIO</t>
  </si>
  <si>
    <t>OPERACION UD PARQUE HILAMAS</t>
  </si>
  <si>
    <t>DIRECCION DE CONTROL</t>
  </si>
  <si>
    <t>CECAMUDE</t>
  </si>
  <si>
    <t>SEMANA DE PASCUA DEPORTIVA</t>
  </si>
  <si>
    <t>CURSO DE VERANO EFM</t>
  </si>
  <si>
    <t>PROTECCION CIVIL DE UNIDADES DEPORTIVAS</t>
  </si>
  <si>
    <t>MARATON LEON GUIAR 2018</t>
  </si>
  <si>
    <t>FUTBOL F5WC</t>
  </si>
  <si>
    <t>BECAS ALTO RENDIMIENTO</t>
  </si>
  <si>
    <t>APOYO EN ALCANCE A POLITICAS PUBLICAS AB</t>
  </si>
  <si>
    <t>APOYO EN ALCANCE A POLITICAS PUBLICAS BR</t>
  </si>
  <si>
    <t>APOYO EN ALCANCE A POLITICAS PUBLICAS VI</t>
  </si>
  <si>
    <t>SISTEMA DE COMPETENCIAS DEPORTIVAS</t>
  </si>
  <si>
    <t>COLOQUIO INTERNACIONAL DE DEPORTE MUNICI</t>
  </si>
  <si>
    <t>MARATON LEON CODE</t>
  </si>
  <si>
    <t>MARATON LEON GUIAR MPIO LEON</t>
  </si>
  <si>
    <t>MASIFICACION DE LA ACTIVACION FISICA</t>
  </si>
  <si>
    <t>REHABILITACION DE MINIDEPORTIVAS</t>
  </si>
  <si>
    <t>PROGRAMA ESTRATEGICO MUNICIPAL</t>
  </si>
  <si>
    <t>PROGRAMA ESTRATEGICO EVENTOS</t>
  </si>
  <si>
    <t>PROGRAMA ESTRATEGICO ACTIVACION FISICA</t>
  </si>
  <si>
    <t>PROGRAMA ESTRATEGICO INFARESTRUCTURA</t>
  </si>
  <si>
    <t>PROGRAMA GIMNACIOS URBANOS IMPULSO 2017</t>
  </si>
  <si>
    <t>MASIFICACION DE LA ACTIVACION FISICA CODE</t>
  </si>
  <si>
    <t>COMISION MUNICIPAL DE CULTURA FISICA Y DEPORTE DE LEON GUANAJUATO
PROGRAMAS Y PROYECTOS DE INVERSIÓN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</si>
</sst>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43" fontId="3" fillId="2" borderId="2" xfId="17" applyFont="1" applyFill="1" applyBorder="1" applyAlignment="1">
      <alignment horizontal="center" wrapText="1"/>
    </xf>
    <xf numFmtId="43" fontId="3" fillId="2" borderId="3" xfId="17" applyFont="1" applyFill="1" applyBorder="1" applyAlignment="1">
      <alignment horizontal="center" wrapText="1"/>
    </xf>
    <xf numFmtId="43" fontId="3" fillId="2" borderId="4" xfId="17" applyFont="1" applyFill="1" applyBorder="1" applyAlignment="1">
      <alignment horizontal="center" wrapText="1"/>
    </xf>
    <xf numFmtId="43" fontId="0" fillId="0" borderId="0" xfId="17" applyFont="1" applyProtection="1">
      <protection locked="0"/>
    </xf>
    <xf numFmtId="9" fontId="3" fillId="2" borderId="2" xfId="18" applyFont="1" applyFill="1" applyBorder="1" applyAlignment="1">
      <alignment horizontal="left" vertical="center"/>
    </xf>
    <xf numFmtId="9" fontId="0" fillId="0" borderId="0" xfId="18" applyFont="1" applyProtection="1">
      <protection locked="0"/>
    </xf>
    <xf numFmtId="9" fontId="3" fillId="2" borderId="4" xfId="18" applyFont="1" applyFill="1" applyBorder="1" applyAlignment="1">
      <alignment horizontal="center" vertical="center"/>
    </xf>
    <xf numFmtId="9" fontId="3" fillId="2" borderId="1" xfId="18" applyFont="1" applyFill="1" applyBorder="1" applyAlignment="1">
      <alignment horizontal="center" vertical="center" wrapText="1"/>
    </xf>
    <xf numFmtId="0" fontId="3" fillId="2" borderId="6" xfId="16" applyFont="1" applyFill="1" applyBorder="1" applyAlignment="1">
      <alignment horizontal="center" vertical="top" wrapText="1"/>
    </xf>
    <xf numFmtId="43" fontId="3" fillId="2" borderId="1" xfId="1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wrapText="1"/>
      <protection locked="0"/>
    </xf>
    <xf numFmtId="43" fontId="0" fillId="0" borderId="5" xfId="17" applyFont="1" applyBorder="1" applyAlignment="1" applyProtection="1">
      <alignment wrapText="1"/>
      <protection locked="0"/>
    </xf>
    <xf numFmtId="0" fontId="0" fillId="0" borderId="5" xfId="0" applyFont="1" applyFill="1" applyBorder="1" applyProtection="1">
      <protection locked="0"/>
    </xf>
    <xf numFmtId="9" fontId="0" fillId="0" borderId="5" xfId="18" applyFont="1" applyBorder="1" applyProtection="1">
      <protection locked="0"/>
    </xf>
    <xf numFmtId="9" fontId="0" fillId="0" borderId="5" xfId="0" applyNumberFormat="1" applyFont="1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9" fontId="0" fillId="0" borderId="5" xfId="18" applyFont="1" applyFill="1" applyBorder="1" applyAlignment="1" applyProtection="1">
      <alignment wrapText="1"/>
      <protection locked="0"/>
    </xf>
    <xf numFmtId="9" fontId="0" fillId="0" borderId="5" xfId="18" applyFont="1" applyFill="1" applyBorder="1" applyProtection="1">
      <protection locked="0"/>
    </xf>
    <xf numFmtId="0" fontId="5" fillId="0" borderId="5" xfId="8" applyFont="1" applyBorder="1" applyAlignment="1" applyProtection="1">
      <alignment vertical="top" wrapText="1"/>
      <protection locked="0"/>
    </xf>
    <xf numFmtId="0" fontId="0" fillId="0" borderId="5" xfId="0" applyFont="1" applyBorder="1" applyProtection="1">
      <protection locked="0"/>
    </xf>
    <xf numFmtId="43" fontId="0" fillId="0" borderId="5" xfId="17" applyFont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43" fontId="0" fillId="4" borderId="5" xfId="17" applyFont="1" applyFill="1" applyBorder="1" applyAlignment="1" applyProtection="1">
      <alignment wrapText="1"/>
      <protection locked="0"/>
    </xf>
    <xf numFmtId="9" fontId="0" fillId="4" borderId="5" xfId="0" applyNumberFormat="1" applyFont="1" applyFill="1" applyBorder="1" applyProtection="1">
      <protection locked="0"/>
    </xf>
    <xf numFmtId="9" fontId="0" fillId="4" borderId="5" xfId="18" applyFont="1" applyFill="1" applyBorder="1" applyProtection="1">
      <protection locked="0"/>
    </xf>
    <xf numFmtId="0" fontId="8" fillId="4" borderId="5" xfId="0" applyFont="1" applyFill="1" applyBorder="1" applyAlignment="1">
      <alignment wrapText="1"/>
    </xf>
    <xf numFmtId="4" fontId="7" fillId="4" borderId="5" xfId="0" applyNumberFormat="1" applyFont="1" applyFill="1" applyBorder="1"/>
    <xf numFmtId="4" fontId="8" fillId="4" borderId="5" xfId="0" applyNumberFormat="1" applyFont="1" applyFill="1" applyBorder="1" applyAlignment="1">
      <alignment wrapText="1"/>
    </xf>
    <xf numFmtId="0" fontId="0" fillId="4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6" width="13.6640625" style="9" bestFit="1" customWidth="1"/>
    <col min="7" max="7" width="14.6640625" style="9" customWidth="1"/>
    <col min="8" max="10" width="13.33203125" style="2" customWidth="1"/>
    <col min="11" max="12" width="11.83203125" style="2" customWidth="1"/>
    <col min="13" max="14" width="11.83203125" style="11" customWidth="1"/>
    <col min="15" max="17" width="12" style="2"/>
    <col min="18" max="21" width="14" style="2" bestFit="1" customWidth="1"/>
    <col min="22" max="16384" width="12" style="2"/>
  </cols>
  <sheetData>
    <row r="1" spans="1:14" s="1" customFormat="1" ht="35.1" customHeight="1" x14ac:dyDescent="0.2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" customFormat="1" ht="12.75" customHeight="1" x14ac:dyDescent="0.2">
      <c r="A2" s="3"/>
      <c r="B2" s="3"/>
      <c r="C2" s="3"/>
      <c r="D2" s="3"/>
      <c r="E2" s="6"/>
      <c r="F2" s="7" t="s">
        <v>2</v>
      </c>
      <c r="G2" s="8"/>
      <c r="H2" s="17"/>
      <c r="I2" s="18" t="s">
        <v>8</v>
      </c>
      <c r="J2" s="19"/>
      <c r="K2" s="5" t="s">
        <v>15</v>
      </c>
      <c r="L2" s="4"/>
      <c r="M2" s="10" t="s">
        <v>14</v>
      </c>
      <c r="N2" s="12"/>
    </row>
    <row r="3" spans="1:14" s="1" customFormat="1" ht="21.95" customHeight="1" x14ac:dyDescent="0.2">
      <c r="A3" s="14" t="s">
        <v>16</v>
      </c>
      <c r="B3" s="14" t="s">
        <v>0</v>
      </c>
      <c r="C3" s="14" t="s">
        <v>5</v>
      </c>
      <c r="D3" s="14" t="s">
        <v>1</v>
      </c>
      <c r="E3" s="15" t="s">
        <v>3</v>
      </c>
      <c r="F3" s="15" t="s">
        <v>4</v>
      </c>
      <c r="G3" s="15" t="s">
        <v>6</v>
      </c>
      <c r="H3" s="20" t="s">
        <v>9</v>
      </c>
      <c r="I3" s="20" t="s">
        <v>4</v>
      </c>
      <c r="J3" s="20" t="s">
        <v>7</v>
      </c>
      <c r="K3" s="16" t="s">
        <v>10</v>
      </c>
      <c r="L3" s="16" t="s">
        <v>11</v>
      </c>
      <c r="M3" s="13" t="s">
        <v>12</v>
      </c>
      <c r="N3" s="13" t="s">
        <v>13</v>
      </c>
    </row>
    <row r="4" spans="1:14" ht="22.5" x14ac:dyDescent="0.2">
      <c r="A4" s="21">
        <v>1006</v>
      </c>
      <c r="B4" s="21" t="s">
        <v>17</v>
      </c>
      <c r="C4" s="21" t="s">
        <v>18</v>
      </c>
      <c r="D4" s="21">
        <v>10</v>
      </c>
      <c r="E4" s="22">
        <v>9276043</v>
      </c>
      <c r="F4" s="22">
        <v>9991148.4000000004</v>
      </c>
      <c r="G4" s="22">
        <v>7184052.5999999996</v>
      </c>
      <c r="H4" s="23"/>
      <c r="I4" s="23"/>
      <c r="J4" s="39"/>
      <c r="K4" s="24">
        <f>G4/E4</f>
        <v>0.77447383544901627</v>
      </c>
      <c r="L4" s="24">
        <f>G4/F4</f>
        <v>0.7190417269750492</v>
      </c>
      <c r="M4" s="24"/>
      <c r="N4" s="24"/>
    </row>
    <row r="5" spans="1:14" x14ac:dyDescent="0.2">
      <c r="A5" s="21">
        <v>1016</v>
      </c>
      <c r="B5" s="21" t="s">
        <v>20</v>
      </c>
      <c r="C5" s="21" t="s">
        <v>18</v>
      </c>
      <c r="D5" s="21">
        <v>10</v>
      </c>
      <c r="E5" s="22">
        <v>511159</v>
      </c>
      <c r="F5" s="22">
        <v>514393</v>
      </c>
      <c r="G5" s="22">
        <v>358197.4</v>
      </c>
      <c r="H5" s="23"/>
      <c r="I5" s="23"/>
      <c r="J5" s="39"/>
      <c r="K5" s="24">
        <f>G5/E5</f>
        <v>0.70075534227119163</v>
      </c>
      <c r="L5" s="24">
        <f>G5/F5</f>
        <v>0.69634967816436077</v>
      </c>
      <c r="M5" s="24"/>
      <c r="N5" s="24"/>
    </row>
    <row r="6" spans="1:14" ht="22.5" x14ac:dyDescent="0.2">
      <c r="A6" s="21">
        <v>1008</v>
      </c>
      <c r="B6" s="21" t="s">
        <v>19</v>
      </c>
      <c r="C6" s="21" t="s">
        <v>18</v>
      </c>
      <c r="D6" s="21">
        <v>11</v>
      </c>
      <c r="E6" s="22">
        <v>819789</v>
      </c>
      <c r="F6" s="22">
        <v>819789</v>
      </c>
      <c r="G6" s="22">
        <v>615177.89</v>
      </c>
      <c r="H6" s="23"/>
      <c r="I6" s="23"/>
      <c r="J6" s="39"/>
      <c r="K6" s="24">
        <f t="shared" ref="K6:K46" si="0">G6/E6</f>
        <v>0.75041003233758929</v>
      </c>
      <c r="L6" s="24">
        <f t="shared" ref="L6:L46" si="1">G6/F6</f>
        <v>0.75041003233758929</v>
      </c>
      <c r="M6" s="24"/>
      <c r="N6" s="24"/>
    </row>
    <row r="7" spans="1:14" ht="22.5" x14ac:dyDescent="0.2">
      <c r="A7" s="32">
        <v>2010</v>
      </c>
      <c r="B7" s="32" t="s">
        <v>65</v>
      </c>
      <c r="C7" s="32" t="s">
        <v>18</v>
      </c>
      <c r="D7" s="32">
        <v>13</v>
      </c>
      <c r="E7" s="33">
        <v>3109596</v>
      </c>
      <c r="F7" s="33">
        <v>3691013.95</v>
      </c>
      <c r="G7" s="33">
        <v>2863392.41</v>
      </c>
      <c r="H7" s="34">
        <v>1</v>
      </c>
      <c r="I7" s="34">
        <v>1</v>
      </c>
      <c r="J7" s="34">
        <v>0.5</v>
      </c>
      <c r="K7" s="35">
        <v>0</v>
      </c>
      <c r="L7" s="35">
        <f t="shared" si="1"/>
        <v>0.77577393333883227</v>
      </c>
      <c r="M7" s="35">
        <v>0.5</v>
      </c>
      <c r="N7" s="35">
        <v>0.5</v>
      </c>
    </row>
    <row r="8" spans="1:14" ht="22.5" x14ac:dyDescent="0.2">
      <c r="A8" s="21">
        <v>1002</v>
      </c>
      <c r="B8" s="21" t="s">
        <v>21</v>
      </c>
      <c r="C8" s="21" t="s">
        <v>18</v>
      </c>
      <c r="D8" s="21">
        <v>20</v>
      </c>
      <c r="E8" s="22">
        <v>1810411</v>
      </c>
      <c r="F8" s="22">
        <v>1810411</v>
      </c>
      <c r="G8" s="22">
        <v>1232582.07</v>
      </c>
      <c r="H8" s="23"/>
      <c r="I8" s="23"/>
      <c r="J8" s="39"/>
      <c r="K8" s="24">
        <f t="shared" si="0"/>
        <v>0.68082997175779425</v>
      </c>
      <c r="L8" s="24">
        <f t="shared" si="1"/>
        <v>0.68082997175779425</v>
      </c>
      <c r="M8" s="24"/>
      <c r="N8" s="24"/>
    </row>
    <row r="9" spans="1:14" ht="22.5" x14ac:dyDescent="0.2">
      <c r="A9" s="21">
        <v>5001</v>
      </c>
      <c r="B9" s="21" t="s">
        <v>23</v>
      </c>
      <c r="C9" s="21" t="s">
        <v>24</v>
      </c>
      <c r="D9" s="21">
        <v>21</v>
      </c>
      <c r="E9" s="22">
        <v>4415944</v>
      </c>
      <c r="F9" s="22">
        <v>4415944</v>
      </c>
      <c r="G9" s="22">
        <v>2596790.44</v>
      </c>
      <c r="H9" s="23">
        <v>4920</v>
      </c>
      <c r="I9" s="23">
        <v>4920</v>
      </c>
      <c r="J9" s="39">
        <v>4920</v>
      </c>
      <c r="K9" s="24">
        <v>0</v>
      </c>
      <c r="L9" s="24">
        <v>0.58804877054600324</v>
      </c>
      <c r="M9" s="24">
        <v>1</v>
      </c>
      <c r="N9" s="24">
        <v>1</v>
      </c>
    </row>
    <row r="10" spans="1:14" ht="22.5" x14ac:dyDescent="0.2">
      <c r="A10" s="21">
        <v>5002</v>
      </c>
      <c r="B10" s="21" t="s">
        <v>25</v>
      </c>
      <c r="C10" s="21" t="s">
        <v>24</v>
      </c>
      <c r="D10" s="21">
        <v>24</v>
      </c>
      <c r="E10" s="22">
        <v>700957</v>
      </c>
      <c r="F10" s="22">
        <v>698622.52</v>
      </c>
      <c r="G10" s="22">
        <v>307852.14</v>
      </c>
      <c r="H10" s="23">
        <v>78</v>
      </c>
      <c r="I10" s="23">
        <v>78</v>
      </c>
      <c r="J10" s="39">
        <v>78</v>
      </c>
      <c r="K10" s="24">
        <v>0.4391883382290212</v>
      </c>
      <c r="L10" s="24">
        <v>0.44065590671196803</v>
      </c>
      <c r="M10" s="24">
        <v>1</v>
      </c>
      <c r="N10" s="24">
        <v>1</v>
      </c>
    </row>
    <row r="11" spans="1:14" ht="22.5" x14ac:dyDescent="0.2">
      <c r="A11" s="21">
        <v>5004</v>
      </c>
      <c r="B11" s="21" t="s">
        <v>26</v>
      </c>
      <c r="C11" s="21" t="s">
        <v>24</v>
      </c>
      <c r="D11" s="21">
        <v>23</v>
      </c>
      <c r="E11" s="22">
        <v>1048150</v>
      </c>
      <c r="F11" s="22">
        <v>1048150</v>
      </c>
      <c r="G11" s="22">
        <v>740379.8</v>
      </c>
      <c r="H11" s="23">
        <v>3700</v>
      </c>
      <c r="I11" s="23">
        <v>3700</v>
      </c>
      <c r="J11" s="39">
        <v>3700</v>
      </c>
      <c r="K11" s="24">
        <v>0.70636817249439499</v>
      </c>
      <c r="L11" s="24">
        <v>0.70636817249439499</v>
      </c>
      <c r="M11" s="24">
        <v>1</v>
      </c>
      <c r="N11" s="24">
        <v>1</v>
      </c>
    </row>
    <row r="12" spans="1:14" ht="22.5" x14ac:dyDescent="0.2">
      <c r="A12" s="21">
        <v>1001</v>
      </c>
      <c r="B12" s="21" t="s">
        <v>27</v>
      </c>
      <c r="C12" s="21" t="s">
        <v>28</v>
      </c>
      <c r="D12" s="21">
        <v>20</v>
      </c>
      <c r="E12" s="22">
        <v>4830100</v>
      </c>
      <c r="F12" s="22">
        <v>4810176.87</v>
      </c>
      <c r="G12" s="22">
        <v>3184280.51</v>
      </c>
      <c r="H12" s="23">
        <v>195</v>
      </c>
      <c r="I12" s="23">
        <v>195</v>
      </c>
      <c r="J12" s="39">
        <v>195</v>
      </c>
      <c r="K12" s="24"/>
      <c r="L12" s="24">
        <v>0.71273764258555128</v>
      </c>
      <c r="M12" s="24">
        <v>1</v>
      </c>
      <c r="N12" s="24">
        <v>1</v>
      </c>
    </row>
    <row r="13" spans="1:14" x14ac:dyDescent="0.2">
      <c r="A13" s="21">
        <v>1011</v>
      </c>
      <c r="B13" s="21" t="s">
        <v>62</v>
      </c>
      <c r="C13" s="21" t="s">
        <v>31</v>
      </c>
      <c r="D13" s="30">
        <v>25</v>
      </c>
      <c r="E13" s="22">
        <v>828133</v>
      </c>
      <c r="F13" s="22">
        <v>889613</v>
      </c>
      <c r="G13" s="22">
        <v>635535.43999999994</v>
      </c>
      <c r="H13" s="30">
        <v>9675</v>
      </c>
      <c r="I13" s="30">
        <v>9675</v>
      </c>
      <c r="J13" s="39">
        <v>9675</v>
      </c>
      <c r="K13" s="24"/>
      <c r="L13" s="24">
        <v>0.54362867500000001</v>
      </c>
      <c r="M13" s="24">
        <v>1</v>
      </c>
      <c r="N13" s="24">
        <v>1</v>
      </c>
    </row>
    <row r="14" spans="1:14" ht="22.5" x14ac:dyDescent="0.2">
      <c r="A14" s="21">
        <v>1005</v>
      </c>
      <c r="B14" s="21" t="s">
        <v>29</v>
      </c>
      <c r="C14" s="21" t="s">
        <v>18</v>
      </c>
      <c r="D14" s="21">
        <v>40</v>
      </c>
      <c r="E14" s="22">
        <v>1096476</v>
      </c>
      <c r="F14" s="22">
        <v>1088382.17</v>
      </c>
      <c r="G14" s="22">
        <v>777191.01</v>
      </c>
      <c r="H14" s="25">
        <v>1</v>
      </c>
      <c r="I14" s="23">
        <v>1</v>
      </c>
      <c r="J14" s="39">
        <v>0.3</v>
      </c>
      <c r="K14" s="24">
        <f t="shared" si="0"/>
        <v>0.7088080450461296</v>
      </c>
      <c r="L14" s="24">
        <f t="shared" si="1"/>
        <v>0.71407914556336405</v>
      </c>
      <c r="M14" s="24"/>
      <c r="N14" s="24"/>
    </row>
    <row r="15" spans="1:14" x14ac:dyDescent="0.2">
      <c r="A15" s="21">
        <v>4001</v>
      </c>
      <c r="B15" s="21" t="s">
        <v>30</v>
      </c>
      <c r="C15" s="21" t="s">
        <v>31</v>
      </c>
      <c r="D15" s="21">
        <v>42</v>
      </c>
      <c r="E15" s="22">
        <v>1537783.2</v>
      </c>
      <c r="F15" s="22">
        <v>1496437.96</v>
      </c>
      <c r="G15" s="22">
        <v>883752.57</v>
      </c>
      <c r="H15" s="26">
        <v>70</v>
      </c>
      <c r="I15" s="23">
        <v>70</v>
      </c>
      <c r="J15" s="39">
        <v>29</v>
      </c>
      <c r="K15" s="24">
        <f t="shared" si="0"/>
        <v>0.57469256394529478</v>
      </c>
      <c r="L15" s="24">
        <f t="shared" si="1"/>
        <v>0.59057080455243194</v>
      </c>
      <c r="M15" s="24">
        <f t="shared" ref="M15:M45" si="2">J15/H15</f>
        <v>0.41428571428571431</v>
      </c>
      <c r="N15" s="24">
        <f t="shared" ref="N15:N45" si="3">J15/I15</f>
        <v>0.41428571428571431</v>
      </c>
    </row>
    <row r="16" spans="1:14" x14ac:dyDescent="0.2">
      <c r="A16" s="21">
        <v>4002</v>
      </c>
      <c r="B16" s="21" t="s">
        <v>32</v>
      </c>
      <c r="C16" s="21" t="s">
        <v>31</v>
      </c>
      <c r="D16" s="21">
        <v>41</v>
      </c>
      <c r="E16" s="22">
        <v>2373550</v>
      </c>
      <c r="F16" s="22">
        <v>2353420</v>
      </c>
      <c r="G16" s="22">
        <v>1744476.08</v>
      </c>
      <c r="H16" s="26">
        <v>8</v>
      </c>
      <c r="I16" s="23">
        <v>8</v>
      </c>
      <c r="J16" s="39">
        <v>4</v>
      </c>
      <c r="K16" s="24">
        <f t="shared" si="0"/>
        <v>0.73496495965958164</v>
      </c>
      <c r="L16" s="24">
        <f t="shared" si="1"/>
        <v>0.74125148932192297</v>
      </c>
      <c r="M16" s="24">
        <f t="shared" si="2"/>
        <v>0.5</v>
      </c>
      <c r="N16" s="24">
        <f t="shared" si="3"/>
        <v>0.5</v>
      </c>
    </row>
    <row r="17" spans="1:14" x14ac:dyDescent="0.2">
      <c r="A17" s="21">
        <v>4004</v>
      </c>
      <c r="B17" s="21" t="s">
        <v>33</v>
      </c>
      <c r="C17" s="21" t="s">
        <v>18</v>
      </c>
      <c r="D17" s="21">
        <v>43</v>
      </c>
      <c r="E17" s="22">
        <v>345451.92</v>
      </c>
      <c r="F17" s="22">
        <v>335485</v>
      </c>
      <c r="G17" s="22">
        <v>210101.32</v>
      </c>
      <c r="H17" s="27">
        <v>1</v>
      </c>
      <c r="I17" s="28">
        <v>1</v>
      </c>
      <c r="J17" s="39">
        <v>0</v>
      </c>
      <c r="K17" s="24">
        <f t="shared" si="0"/>
        <v>0.6081926538431166</v>
      </c>
      <c r="L17" s="24">
        <f t="shared" si="1"/>
        <v>0.62626144238937664</v>
      </c>
      <c r="M17" s="24"/>
      <c r="N17" s="24"/>
    </row>
    <row r="18" spans="1:14" x14ac:dyDescent="0.2">
      <c r="A18" s="21">
        <v>4007</v>
      </c>
      <c r="B18" s="21" t="s">
        <v>66</v>
      </c>
      <c r="C18" s="21" t="s">
        <v>31</v>
      </c>
      <c r="D18" s="21">
        <v>45</v>
      </c>
      <c r="E18" s="22">
        <v>1608934.5</v>
      </c>
      <c r="F18" s="22">
        <v>3071287.43</v>
      </c>
      <c r="G18" s="22">
        <v>2195998.5699999998</v>
      </c>
      <c r="H18" s="26">
        <v>1</v>
      </c>
      <c r="I18" s="23">
        <v>1</v>
      </c>
      <c r="J18" s="39">
        <v>0</v>
      </c>
      <c r="K18" s="24">
        <f t="shared" si="0"/>
        <v>1.3648775447353512</v>
      </c>
      <c r="L18" s="24">
        <f t="shared" si="1"/>
        <v>0.71500913543607991</v>
      </c>
      <c r="M18" s="24"/>
      <c r="N18" s="24"/>
    </row>
    <row r="19" spans="1:14" ht="22.5" x14ac:dyDescent="0.2">
      <c r="A19" s="21">
        <v>1003</v>
      </c>
      <c r="B19" s="21" t="s">
        <v>34</v>
      </c>
      <c r="C19" s="21" t="s">
        <v>18</v>
      </c>
      <c r="D19" s="21">
        <v>50</v>
      </c>
      <c r="E19" s="22">
        <v>1217061.2</v>
      </c>
      <c r="F19" s="22">
        <v>1217061.2</v>
      </c>
      <c r="G19" s="22">
        <v>836451.49</v>
      </c>
      <c r="H19" s="23"/>
      <c r="I19" s="23"/>
      <c r="J19" s="39"/>
      <c r="K19" s="24">
        <f t="shared" si="0"/>
        <v>0.68727151107931139</v>
      </c>
      <c r="L19" s="24">
        <f t="shared" si="1"/>
        <v>0.68727151107931139</v>
      </c>
      <c r="M19" s="24"/>
      <c r="N19" s="24"/>
    </row>
    <row r="20" spans="1:14" ht="22.5" x14ac:dyDescent="0.2">
      <c r="A20" s="21">
        <v>2013</v>
      </c>
      <c r="B20" s="21" t="s">
        <v>64</v>
      </c>
      <c r="C20" s="21" t="s">
        <v>36</v>
      </c>
      <c r="D20" s="21">
        <v>51</v>
      </c>
      <c r="E20" s="22">
        <v>1020200</v>
      </c>
      <c r="F20" s="22">
        <v>1097751.8</v>
      </c>
      <c r="G20" s="22">
        <v>1037887.33</v>
      </c>
      <c r="H20" s="23">
        <v>4670</v>
      </c>
      <c r="I20" s="23">
        <v>4670</v>
      </c>
      <c r="J20" s="39">
        <v>602</v>
      </c>
      <c r="K20" s="24">
        <f t="shared" si="0"/>
        <v>1.0173371201725152</v>
      </c>
      <c r="L20" s="24">
        <f t="shared" si="1"/>
        <v>0.94546629757291212</v>
      </c>
      <c r="M20" s="24">
        <f t="shared" si="2"/>
        <v>0.12890792291220557</v>
      </c>
      <c r="N20" s="24">
        <f t="shared" si="3"/>
        <v>0.12890792291220557</v>
      </c>
    </row>
    <row r="21" spans="1:14" ht="22.5" x14ac:dyDescent="0.2">
      <c r="A21" s="21">
        <v>3035</v>
      </c>
      <c r="B21" s="21" t="s">
        <v>63</v>
      </c>
      <c r="C21" s="21" t="s">
        <v>36</v>
      </c>
      <c r="D21" s="21">
        <v>51</v>
      </c>
      <c r="E21" s="22">
        <v>36915</v>
      </c>
      <c r="F21" s="22">
        <v>29005.7</v>
      </c>
      <c r="G21" s="22">
        <v>11057.07</v>
      </c>
      <c r="H21" s="23">
        <v>170</v>
      </c>
      <c r="I21" s="23">
        <v>170</v>
      </c>
      <c r="J21" s="39">
        <v>215</v>
      </c>
      <c r="K21" s="24">
        <v>0</v>
      </c>
      <c r="L21" s="24">
        <f t="shared" si="1"/>
        <v>0.38120334968644093</v>
      </c>
      <c r="M21" s="24">
        <f t="shared" si="2"/>
        <v>1.2647058823529411</v>
      </c>
      <c r="N21" s="24">
        <f t="shared" si="3"/>
        <v>1.2647058823529411</v>
      </c>
    </row>
    <row r="22" spans="1:14" ht="22.5" x14ac:dyDescent="0.2">
      <c r="A22" s="21">
        <v>3001</v>
      </c>
      <c r="B22" s="21" t="s">
        <v>38</v>
      </c>
      <c r="C22" s="21" t="s">
        <v>39</v>
      </c>
      <c r="D22" s="21">
        <v>52</v>
      </c>
      <c r="E22" s="22">
        <v>345505</v>
      </c>
      <c r="F22" s="22">
        <v>338559</v>
      </c>
      <c r="G22" s="22">
        <v>228052.63</v>
      </c>
      <c r="H22" s="23">
        <v>5285</v>
      </c>
      <c r="I22" s="23">
        <v>5285</v>
      </c>
      <c r="J22" s="39">
        <v>2010</v>
      </c>
      <c r="K22" s="24">
        <f t="shared" si="0"/>
        <v>0.66005594709193793</v>
      </c>
      <c r="L22" s="24">
        <f t="shared" si="1"/>
        <v>0.67359789578773566</v>
      </c>
      <c r="M22" s="24">
        <f t="shared" si="2"/>
        <v>0.38032166508987703</v>
      </c>
      <c r="N22" s="24">
        <f t="shared" si="3"/>
        <v>0.38032166508987703</v>
      </c>
    </row>
    <row r="23" spans="1:14" ht="22.5" x14ac:dyDescent="0.2">
      <c r="A23" s="21">
        <v>3004</v>
      </c>
      <c r="B23" s="21" t="s">
        <v>41</v>
      </c>
      <c r="C23" s="21" t="s">
        <v>36</v>
      </c>
      <c r="D23" s="21">
        <v>54</v>
      </c>
      <c r="E23" s="22">
        <v>411271</v>
      </c>
      <c r="F23" s="22">
        <v>411271</v>
      </c>
      <c r="G23" s="22">
        <v>291785.67</v>
      </c>
      <c r="H23" s="23">
        <v>11365</v>
      </c>
      <c r="I23" s="23">
        <v>11365</v>
      </c>
      <c r="J23" s="39">
        <v>4913</v>
      </c>
      <c r="K23" s="24">
        <f t="shared" si="0"/>
        <v>0.70947299955503784</v>
      </c>
      <c r="L23" s="24">
        <f t="shared" si="1"/>
        <v>0.70947299955503784</v>
      </c>
      <c r="M23" s="24">
        <f t="shared" si="2"/>
        <v>0.43229212494500657</v>
      </c>
      <c r="N23" s="24">
        <f t="shared" si="3"/>
        <v>0.43229212494500657</v>
      </c>
    </row>
    <row r="24" spans="1:14" ht="22.5" x14ac:dyDescent="0.2">
      <c r="A24" s="21">
        <v>3005</v>
      </c>
      <c r="B24" s="21" t="s">
        <v>40</v>
      </c>
      <c r="C24" s="21" t="s">
        <v>36</v>
      </c>
      <c r="D24" s="21">
        <v>53</v>
      </c>
      <c r="E24" s="22">
        <v>1278096</v>
      </c>
      <c r="F24" s="22">
        <v>1205600</v>
      </c>
      <c r="G24" s="22">
        <v>645903.37</v>
      </c>
      <c r="H24" s="23">
        <v>292829</v>
      </c>
      <c r="I24" s="23">
        <v>292829</v>
      </c>
      <c r="J24" s="39">
        <v>124473</v>
      </c>
      <c r="K24" s="24">
        <f t="shared" si="0"/>
        <v>0.50536373637035092</v>
      </c>
      <c r="L24" s="24">
        <f t="shared" si="1"/>
        <v>0.53575262939615131</v>
      </c>
      <c r="M24" s="24">
        <f t="shared" si="2"/>
        <v>0.42507060434588106</v>
      </c>
      <c r="N24" s="24">
        <f t="shared" si="3"/>
        <v>0.42507060434588106</v>
      </c>
    </row>
    <row r="25" spans="1:14" ht="22.5" x14ac:dyDescent="0.2">
      <c r="A25" s="21">
        <v>3008</v>
      </c>
      <c r="B25" s="21" t="s">
        <v>42</v>
      </c>
      <c r="C25" s="21" t="s">
        <v>36</v>
      </c>
      <c r="D25" s="21">
        <v>55</v>
      </c>
      <c r="E25" s="22">
        <v>5685560</v>
      </c>
      <c r="F25" s="22">
        <v>5855660</v>
      </c>
      <c r="G25" s="22">
        <v>4023632.29</v>
      </c>
      <c r="H25" s="23">
        <v>11846</v>
      </c>
      <c r="I25" s="23">
        <v>11846</v>
      </c>
      <c r="J25" s="39">
        <v>8263</v>
      </c>
      <c r="K25" s="24">
        <f t="shared" si="0"/>
        <v>0.70769322459001405</v>
      </c>
      <c r="L25" s="24">
        <f t="shared" si="1"/>
        <v>0.6871355731036296</v>
      </c>
      <c r="M25" s="24">
        <f t="shared" si="2"/>
        <v>0.69753503292250552</v>
      </c>
      <c r="N25" s="24">
        <f t="shared" si="3"/>
        <v>0.69753503292250552</v>
      </c>
    </row>
    <row r="26" spans="1:14" ht="22.5" x14ac:dyDescent="0.2">
      <c r="A26" s="21">
        <v>3009</v>
      </c>
      <c r="B26" s="21" t="s">
        <v>43</v>
      </c>
      <c r="C26" s="21" t="s">
        <v>36</v>
      </c>
      <c r="D26" s="21">
        <v>55</v>
      </c>
      <c r="E26" s="22">
        <v>437035</v>
      </c>
      <c r="F26" s="22">
        <v>467705</v>
      </c>
      <c r="G26" s="22">
        <v>323745.19</v>
      </c>
      <c r="H26" s="23">
        <v>725</v>
      </c>
      <c r="I26" s="23">
        <v>725</v>
      </c>
      <c r="J26" s="39">
        <v>464</v>
      </c>
      <c r="K26" s="24">
        <f t="shared" si="0"/>
        <v>0.74077634514398161</v>
      </c>
      <c r="L26" s="24">
        <f t="shared" si="1"/>
        <v>0.69219954886092727</v>
      </c>
      <c r="M26" s="24">
        <f t="shared" si="2"/>
        <v>0.64</v>
      </c>
      <c r="N26" s="24">
        <f t="shared" si="3"/>
        <v>0.64</v>
      </c>
    </row>
    <row r="27" spans="1:14" ht="22.5" x14ac:dyDescent="0.2">
      <c r="A27" s="21">
        <v>3010</v>
      </c>
      <c r="B27" s="21" t="s">
        <v>44</v>
      </c>
      <c r="C27" s="21" t="s">
        <v>36</v>
      </c>
      <c r="D27" s="21">
        <v>55</v>
      </c>
      <c r="E27" s="22">
        <v>1873616</v>
      </c>
      <c r="F27" s="22">
        <v>1870765</v>
      </c>
      <c r="G27" s="22">
        <v>1299052.8500000001</v>
      </c>
      <c r="H27" s="23">
        <v>3673</v>
      </c>
      <c r="I27" s="23">
        <v>3673</v>
      </c>
      <c r="J27" s="39">
        <v>2505</v>
      </c>
      <c r="K27" s="24">
        <f t="shared" si="0"/>
        <v>0.6933399640054313</v>
      </c>
      <c r="L27" s="24">
        <f t="shared" si="1"/>
        <v>0.69439659711401491</v>
      </c>
      <c r="M27" s="24">
        <f t="shared" si="2"/>
        <v>0.6820038115981486</v>
      </c>
      <c r="N27" s="24">
        <f t="shared" si="3"/>
        <v>0.6820038115981486</v>
      </c>
    </row>
    <row r="28" spans="1:14" ht="22.5" x14ac:dyDescent="0.2">
      <c r="A28" s="29">
        <v>3011</v>
      </c>
      <c r="B28" s="21" t="s">
        <v>45</v>
      </c>
      <c r="C28" s="21" t="s">
        <v>36</v>
      </c>
      <c r="D28" s="21">
        <v>55</v>
      </c>
      <c r="E28" s="22">
        <v>200338</v>
      </c>
      <c r="F28" s="22">
        <v>212543</v>
      </c>
      <c r="G28" s="22">
        <v>129109.88</v>
      </c>
      <c r="H28" s="23">
        <v>226</v>
      </c>
      <c r="I28" s="23">
        <v>226</v>
      </c>
      <c r="J28" s="39">
        <v>181</v>
      </c>
      <c r="K28" s="24">
        <f t="shared" si="0"/>
        <v>0.64446026215695473</v>
      </c>
      <c r="L28" s="24">
        <f t="shared" si="1"/>
        <v>0.60745298598401265</v>
      </c>
      <c r="M28" s="24">
        <f t="shared" si="2"/>
        <v>0.80088495575221241</v>
      </c>
      <c r="N28" s="24">
        <f t="shared" si="3"/>
        <v>0.80088495575221241</v>
      </c>
    </row>
    <row r="29" spans="1:14" ht="22.5" x14ac:dyDescent="0.2">
      <c r="A29" s="21">
        <v>3012</v>
      </c>
      <c r="B29" s="21" t="s">
        <v>46</v>
      </c>
      <c r="C29" s="21" t="s">
        <v>36</v>
      </c>
      <c r="D29" s="21">
        <v>55</v>
      </c>
      <c r="E29" s="22">
        <v>120761</v>
      </c>
      <c r="F29" s="22">
        <v>120761</v>
      </c>
      <c r="G29" s="22">
        <v>95092.41</v>
      </c>
      <c r="H29" s="23">
        <v>146</v>
      </c>
      <c r="I29" s="23">
        <v>146</v>
      </c>
      <c r="J29" s="39">
        <v>138</v>
      </c>
      <c r="K29" s="24">
        <f>G29/E29</f>
        <v>0.78744304866637416</v>
      </c>
      <c r="L29" s="24">
        <f>G29/F29</f>
        <v>0.78744304866637416</v>
      </c>
      <c r="M29" s="24">
        <f t="shared" si="2"/>
        <v>0.9452054794520548</v>
      </c>
      <c r="N29" s="24">
        <f t="shared" si="3"/>
        <v>0.9452054794520548</v>
      </c>
    </row>
    <row r="30" spans="1:14" ht="22.5" x14ac:dyDescent="0.2">
      <c r="A30" s="21">
        <v>3013</v>
      </c>
      <c r="B30" s="21" t="s">
        <v>47</v>
      </c>
      <c r="C30" s="21" t="s">
        <v>36</v>
      </c>
      <c r="D30" s="21">
        <v>55</v>
      </c>
      <c r="E30" s="22">
        <v>86677</v>
      </c>
      <c r="F30" s="22">
        <v>82546</v>
      </c>
      <c r="G30" s="22">
        <v>45621.04</v>
      </c>
      <c r="H30" s="23">
        <v>40</v>
      </c>
      <c r="I30" s="23">
        <v>40</v>
      </c>
      <c r="J30" s="39">
        <v>13</v>
      </c>
      <c r="K30" s="24">
        <f t="shared" si="0"/>
        <v>0.5263338601935923</v>
      </c>
      <c r="L30" s="24">
        <f t="shared" si="1"/>
        <v>0.5526741453250309</v>
      </c>
      <c r="M30" s="24">
        <f t="shared" si="2"/>
        <v>0.32500000000000001</v>
      </c>
      <c r="N30" s="24">
        <f t="shared" si="3"/>
        <v>0.32500000000000001</v>
      </c>
    </row>
    <row r="31" spans="1:14" ht="22.5" x14ac:dyDescent="0.2">
      <c r="A31" s="21">
        <v>3014</v>
      </c>
      <c r="B31" s="21" t="s">
        <v>48</v>
      </c>
      <c r="C31" s="21" t="s">
        <v>36</v>
      </c>
      <c r="D31" s="21">
        <v>55</v>
      </c>
      <c r="E31" s="22">
        <v>73459</v>
      </c>
      <c r="F31" s="22">
        <v>73459</v>
      </c>
      <c r="G31" s="22">
        <v>46713.22</v>
      </c>
      <c r="H31" s="23">
        <v>15</v>
      </c>
      <c r="I31" s="23">
        <v>15</v>
      </c>
      <c r="J31" s="39">
        <v>11</v>
      </c>
      <c r="K31" s="24">
        <f t="shared" si="0"/>
        <v>0.63590873820770777</v>
      </c>
      <c r="L31" s="24">
        <f t="shared" si="1"/>
        <v>0.63590873820770777</v>
      </c>
      <c r="M31" s="24">
        <f t="shared" si="2"/>
        <v>0.73333333333333328</v>
      </c>
      <c r="N31" s="24">
        <f t="shared" si="3"/>
        <v>0.73333333333333328</v>
      </c>
    </row>
    <row r="32" spans="1:14" ht="22.5" x14ac:dyDescent="0.2">
      <c r="A32" s="21">
        <v>3015</v>
      </c>
      <c r="B32" s="21" t="s">
        <v>49</v>
      </c>
      <c r="C32" s="21" t="s">
        <v>36</v>
      </c>
      <c r="D32" s="21">
        <v>55</v>
      </c>
      <c r="E32" s="22">
        <v>124426</v>
      </c>
      <c r="F32" s="22">
        <v>124426</v>
      </c>
      <c r="G32" s="22">
        <v>88207.25</v>
      </c>
      <c r="H32" s="23">
        <v>486</v>
      </c>
      <c r="I32" s="23">
        <v>486</v>
      </c>
      <c r="J32" s="39">
        <v>231</v>
      </c>
      <c r="K32" s="24">
        <f t="shared" si="0"/>
        <v>0.70891333001141243</v>
      </c>
      <c r="L32" s="24">
        <f t="shared" si="1"/>
        <v>0.70891333001141243</v>
      </c>
      <c r="M32" s="24">
        <f t="shared" si="2"/>
        <v>0.47530864197530864</v>
      </c>
      <c r="N32" s="24">
        <f t="shared" si="3"/>
        <v>0.47530864197530864</v>
      </c>
    </row>
    <row r="33" spans="1:14" ht="22.5" x14ac:dyDescent="0.2">
      <c r="A33" s="21">
        <v>3021</v>
      </c>
      <c r="B33" s="21" t="s">
        <v>35</v>
      </c>
      <c r="C33" s="21" t="s">
        <v>36</v>
      </c>
      <c r="D33" s="21">
        <v>56</v>
      </c>
      <c r="E33" s="22">
        <v>272473</v>
      </c>
      <c r="F33" s="22">
        <v>248510.4</v>
      </c>
      <c r="G33" s="22">
        <v>125638.25</v>
      </c>
      <c r="H33" s="23">
        <v>9817</v>
      </c>
      <c r="I33" s="23">
        <v>9817</v>
      </c>
      <c r="J33" s="39">
        <v>2294</v>
      </c>
      <c r="K33" s="24">
        <f t="shared" si="0"/>
        <v>0.46110348548296526</v>
      </c>
      <c r="L33" s="24">
        <f t="shared" si="1"/>
        <v>0.50556536064486635</v>
      </c>
      <c r="M33" s="24">
        <f t="shared" si="2"/>
        <v>0.23367627584801876</v>
      </c>
      <c r="N33" s="24">
        <f t="shared" si="3"/>
        <v>0.23367627584801876</v>
      </c>
    </row>
    <row r="34" spans="1:14" ht="22.5" x14ac:dyDescent="0.2">
      <c r="A34" s="21">
        <v>3022</v>
      </c>
      <c r="B34" s="21" t="s">
        <v>37</v>
      </c>
      <c r="C34" s="21" t="s">
        <v>36</v>
      </c>
      <c r="D34" s="21">
        <v>56</v>
      </c>
      <c r="E34" s="22">
        <v>250473</v>
      </c>
      <c r="F34" s="22">
        <v>242260</v>
      </c>
      <c r="G34" s="22">
        <v>114841.07</v>
      </c>
      <c r="H34" s="23">
        <v>6878</v>
      </c>
      <c r="I34" s="23">
        <v>6878</v>
      </c>
      <c r="J34" s="39">
        <v>3584</v>
      </c>
      <c r="K34" s="24">
        <f t="shared" si="0"/>
        <v>0.45849680404674359</v>
      </c>
      <c r="L34" s="24">
        <f t="shared" si="1"/>
        <v>0.47404057624040291</v>
      </c>
      <c r="M34" s="24">
        <f t="shared" si="2"/>
        <v>0.5210817097993603</v>
      </c>
      <c r="N34" s="24">
        <f t="shared" si="3"/>
        <v>0.5210817097993603</v>
      </c>
    </row>
    <row r="35" spans="1:14" ht="12.75" x14ac:dyDescent="0.2">
      <c r="A35" s="21">
        <v>3016</v>
      </c>
      <c r="B35" s="21" t="s">
        <v>67</v>
      </c>
      <c r="C35" s="21"/>
      <c r="D35" s="21">
        <v>59</v>
      </c>
      <c r="E35" s="36">
        <v>0</v>
      </c>
      <c r="F35" s="38">
        <v>102576.2</v>
      </c>
      <c r="G35" s="38">
        <v>98761.04</v>
      </c>
      <c r="H35" s="23">
        <v>1</v>
      </c>
      <c r="I35" s="23">
        <v>1</v>
      </c>
      <c r="J35" s="39">
        <v>1</v>
      </c>
      <c r="K35" s="24">
        <v>0</v>
      </c>
      <c r="L35" s="24">
        <f t="shared" ref="L35" si="4">G35/F35</f>
        <v>0.96280657696424699</v>
      </c>
      <c r="M35" s="24">
        <f t="shared" si="2"/>
        <v>1</v>
      </c>
      <c r="N35" s="24">
        <f t="shared" si="3"/>
        <v>1</v>
      </c>
    </row>
    <row r="36" spans="1:14" ht="22.5" x14ac:dyDescent="0.2">
      <c r="A36" s="21">
        <v>1004</v>
      </c>
      <c r="B36" s="21" t="s">
        <v>50</v>
      </c>
      <c r="C36" s="21" t="s">
        <v>51</v>
      </c>
      <c r="D36" s="21">
        <v>60</v>
      </c>
      <c r="E36" s="22">
        <v>1447662.2</v>
      </c>
      <c r="F36" s="22">
        <v>1440126.78</v>
      </c>
      <c r="G36" s="22">
        <v>1024701.86</v>
      </c>
      <c r="H36" s="23">
        <v>192</v>
      </c>
      <c r="I36" s="23">
        <v>192</v>
      </c>
      <c r="J36" s="39">
        <v>96</v>
      </c>
      <c r="K36" s="24">
        <f t="shared" si="0"/>
        <v>0.70783215863479754</v>
      </c>
      <c r="L36" s="24">
        <f t="shared" si="1"/>
        <v>0.71153586908508148</v>
      </c>
      <c r="M36" s="24"/>
      <c r="N36" s="24"/>
    </row>
    <row r="37" spans="1:14" ht="22.5" x14ac:dyDescent="0.2">
      <c r="A37" s="21">
        <v>1007</v>
      </c>
      <c r="B37" s="21" t="s">
        <v>52</v>
      </c>
      <c r="C37" s="21" t="s">
        <v>51</v>
      </c>
      <c r="D37" s="21">
        <v>60</v>
      </c>
      <c r="E37" s="22">
        <v>1768031</v>
      </c>
      <c r="F37" s="22">
        <v>1765451.68</v>
      </c>
      <c r="G37" s="22">
        <v>1234135.3999999999</v>
      </c>
      <c r="H37" s="23">
        <v>100</v>
      </c>
      <c r="I37" s="23">
        <v>100</v>
      </c>
      <c r="J37" s="39">
        <v>50</v>
      </c>
      <c r="K37" s="24">
        <f t="shared" si="0"/>
        <v>0.69802814543410152</v>
      </c>
      <c r="L37" s="24">
        <f t="shared" si="1"/>
        <v>0.69904796261543667</v>
      </c>
      <c r="M37" s="24">
        <f t="shared" si="2"/>
        <v>0.5</v>
      </c>
      <c r="N37" s="24">
        <f t="shared" si="3"/>
        <v>0.5</v>
      </c>
    </row>
    <row r="38" spans="1:14" ht="22.5" x14ac:dyDescent="0.2">
      <c r="A38" s="21">
        <v>2006</v>
      </c>
      <c r="B38" s="21" t="s">
        <v>53</v>
      </c>
      <c r="C38" s="21" t="s">
        <v>51</v>
      </c>
      <c r="D38" s="21">
        <v>61</v>
      </c>
      <c r="E38" s="22">
        <v>4821071</v>
      </c>
      <c r="F38" s="22">
        <v>4802098</v>
      </c>
      <c r="G38" s="22">
        <v>3105569.04</v>
      </c>
      <c r="H38" s="23">
        <v>162</v>
      </c>
      <c r="I38" s="23">
        <v>162</v>
      </c>
      <c r="J38" s="39">
        <v>81</v>
      </c>
      <c r="K38" s="24">
        <f t="shared" si="0"/>
        <v>0.64416579635520821</v>
      </c>
      <c r="L38" s="24">
        <f t="shared" si="1"/>
        <v>0.64671088345135819</v>
      </c>
      <c r="M38" s="24">
        <f t="shared" si="2"/>
        <v>0.5</v>
      </c>
      <c r="N38" s="24">
        <f t="shared" si="3"/>
        <v>0.5</v>
      </c>
    </row>
    <row r="39" spans="1:14" ht="22.5" x14ac:dyDescent="0.2">
      <c r="A39" s="21">
        <v>2001</v>
      </c>
      <c r="B39" s="21" t="s">
        <v>54</v>
      </c>
      <c r="C39" s="21" t="s">
        <v>51</v>
      </c>
      <c r="D39" s="21">
        <v>62</v>
      </c>
      <c r="E39" s="22">
        <v>13868439</v>
      </c>
      <c r="F39" s="22">
        <v>14167793.75</v>
      </c>
      <c r="G39" s="22">
        <v>8470897.75</v>
      </c>
      <c r="H39" s="23">
        <v>520</v>
      </c>
      <c r="I39" s="23">
        <v>520</v>
      </c>
      <c r="J39" s="39">
        <v>260</v>
      </c>
      <c r="K39" s="24">
        <f t="shared" si="0"/>
        <v>0.61080398089503796</v>
      </c>
      <c r="L39" s="24">
        <f t="shared" si="1"/>
        <v>0.59789815545557334</v>
      </c>
      <c r="M39" s="24">
        <f t="shared" si="2"/>
        <v>0.5</v>
      </c>
      <c r="N39" s="24">
        <f t="shared" si="3"/>
        <v>0.5</v>
      </c>
    </row>
    <row r="40" spans="1:14" ht="22.5" x14ac:dyDescent="0.2">
      <c r="A40" s="21">
        <v>2002</v>
      </c>
      <c r="B40" s="21" t="s">
        <v>55</v>
      </c>
      <c r="C40" s="21" t="s">
        <v>51</v>
      </c>
      <c r="D40" s="21">
        <v>63</v>
      </c>
      <c r="E40" s="22">
        <v>2575504</v>
      </c>
      <c r="F40" s="22">
        <v>2515068</v>
      </c>
      <c r="G40" s="22">
        <v>1453996.24</v>
      </c>
      <c r="H40" s="23">
        <v>251</v>
      </c>
      <c r="I40" s="23">
        <v>251</v>
      </c>
      <c r="J40" s="39">
        <v>126</v>
      </c>
      <c r="K40" s="24">
        <f t="shared" si="0"/>
        <v>0.56454823599575077</v>
      </c>
      <c r="L40" s="24">
        <f t="shared" si="1"/>
        <v>0.57811408677618259</v>
      </c>
      <c r="M40" s="24">
        <f t="shared" si="2"/>
        <v>0.50199203187250996</v>
      </c>
      <c r="N40" s="24">
        <f t="shared" si="3"/>
        <v>0.50199203187250996</v>
      </c>
    </row>
    <row r="41" spans="1:14" ht="22.5" x14ac:dyDescent="0.2">
      <c r="A41" s="21">
        <v>2005</v>
      </c>
      <c r="B41" s="21" t="s">
        <v>56</v>
      </c>
      <c r="C41" s="21" t="s">
        <v>51</v>
      </c>
      <c r="D41" s="21">
        <v>65</v>
      </c>
      <c r="E41" s="22">
        <v>1704178</v>
      </c>
      <c r="F41" s="22">
        <v>1704178</v>
      </c>
      <c r="G41" s="22">
        <v>1069699.99</v>
      </c>
      <c r="H41" s="23">
        <v>60</v>
      </c>
      <c r="I41" s="23">
        <v>60</v>
      </c>
      <c r="J41" s="39">
        <v>30</v>
      </c>
      <c r="K41" s="24">
        <f t="shared" si="0"/>
        <v>0.62769264126165225</v>
      </c>
      <c r="L41" s="24">
        <f t="shared" si="1"/>
        <v>0.62769264126165225</v>
      </c>
      <c r="M41" s="24">
        <f t="shared" si="2"/>
        <v>0.5</v>
      </c>
      <c r="N41" s="24">
        <f t="shared" si="3"/>
        <v>0.5</v>
      </c>
    </row>
    <row r="42" spans="1:14" ht="22.5" x14ac:dyDescent="0.2">
      <c r="A42" s="21">
        <v>2004</v>
      </c>
      <c r="B42" s="21" t="s">
        <v>57</v>
      </c>
      <c r="C42" s="21" t="s">
        <v>51</v>
      </c>
      <c r="D42" s="21">
        <v>64</v>
      </c>
      <c r="E42" s="22">
        <v>2590457.7999999998</v>
      </c>
      <c r="F42" s="22">
        <v>2585765.2999999998</v>
      </c>
      <c r="G42" s="22">
        <v>1476707.18</v>
      </c>
      <c r="H42" s="23">
        <v>494</v>
      </c>
      <c r="I42" s="23">
        <v>494</v>
      </c>
      <c r="J42" s="39">
        <v>248</v>
      </c>
      <c r="K42" s="24">
        <f t="shared" si="0"/>
        <v>0.57005645102576075</v>
      </c>
      <c r="L42" s="24">
        <f t="shared" si="1"/>
        <v>0.57109095709498459</v>
      </c>
      <c r="M42" s="24">
        <f t="shared" si="2"/>
        <v>0.50202429149797567</v>
      </c>
      <c r="N42" s="24">
        <f t="shared" si="3"/>
        <v>0.50202429149797567</v>
      </c>
    </row>
    <row r="43" spans="1:14" ht="22.5" x14ac:dyDescent="0.2">
      <c r="A43" s="21">
        <v>2003</v>
      </c>
      <c r="B43" s="21" t="s">
        <v>58</v>
      </c>
      <c r="C43" s="21" t="s">
        <v>51</v>
      </c>
      <c r="D43" s="21">
        <v>66</v>
      </c>
      <c r="E43" s="22">
        <v>1966871</v>
      </c>
      <c r="F43" s="22">
        <v>2012871</v>
      </c>
      <c r="G43" s="22">
        <v>1210977.48</v>
      </c>
      <c r="H43" s="23">
        <v>121</v>
      </c>
      <c r="I43" s="23">
        <v>121</v>
      </c>
      <c r="J43" s="39">
        <v>62</v>
      </c>
      <c r="K43" s="24">
        <f t="shared" si="0"/>
        <v>0.61568729215083251</v>
      </c>
      <c r="L43" s="24">
        <f t="shared" si="1"/>
        <v>0.60161703358039342</v>
      </c>
      <c r="M43" s="24">
        <f t="shared" si="2"/>
        <v>0.51239669421487599</v>
      </c>
      <c r="N43" s="24">
        <f t="shared" si="3"/>
        <v>0.51239669421487599</v>
      </c>
    </row>
    <row r="44" spans="1:14" ht="22.5" x14ac:dyDescent="0.2">
      <c r="A44" s="21">
        <v>2007</v>
      </c>
      <c r="B44" s="21" t="s">
        <v>59</v>
      </c>
      <c r="C44" s="21" t="s">
        <v>51</v>
      </c>
      <c r="D44" s="21">
        <v>67</v>
      </c>
      <c r="E44" s="22">
        <v>1287834</v>
      </c>
      <c r="F44" s="22">
        <v>1290843</v>
      </c>
      <c r="G44" s="22">
        <v>720792.43</v>
      </c>
      <c r="H44" s="23">
        <v>163</v>
      </c>
      <c r="I44" s="23">
        <v>163</v>
      </c>
      <c r="J44" s="39">
        <v>82</v>
      </c>
      <c r="K44" s="24">
        <f t="shared" si="0"/>
        <v>0.55969358628518895</v>
      </c>
      <c r="L44" s="24">
        <f t="shared" si="1"/>
        <v>0.55838892103842219</v>
      </c>
      <c r="M44" s="24">
        <f t="shared" si="2"/>
        <v>0.50306748466257667</v>
      </c>
      <c r="N44" s="24">
        <f t="shared" si="3"/>
        <v>0.50306748466257667</v>
      </c>
    </row>
    <row r="45" spans="1:14" ht="22.5" x14ac:dyDescent="0.2">
      <c r="A45" s="21">
        <v>2008</v>
      </c>
      <c r="B45" s="21" t="s">
        <v>60</v>
      </c>
      <c r="C45" s="21" t="s">
        <v>51</v>
      </c>
      <c r="D45" s="21">
        <v>68</v>
      </c>
      <c r="E45" s="33">
        <v>867503</v>
      </c>
      <c r="F45" s="33">
        <v>867503</v>
      </c>
      <c r="G45" s="33">
        <v>488764.37</v>
      </c>
      <c r="H45" s="23">
        <v>209</v>
      </c>
      <c r="I45" s="23">
        <v>209</v>
      </c>
      <c r="J45" s="39">
        <v>105</v>
      </c>
      <c r="K45" s="24">
        <f t="shared" si="0"/>
        <v>0.56341519280048602</v>
      </c>
      <c r="L45" s="24">
        <f t="shared" si="1"/>
        <v>0.56341519280048602</v>
      </c>
      <c r="M45" s="24">
        <f t="shared" si="2"/>
        <v>0.50239234449760761</v>
      </c>
      <c r="N45" s="24">
        <f t="shared" si="3"/>
        <v>0.50239234449760761</v>
      </c>
    </row>
    <row r="46" spans="1:14" x14ac:dyDescent="0.2">
      <c r="A46" s="21">
        <v>2010</v>
      </c>
      <c r="B46" s="21" t="s">
        <v>61</v>
      </c>
      <c r="C46" s="21" t="s">
        <v>18</v>
      </c>
      <c r="D46" s="21">
        <v>70</v>
      </c>
      <c r="E46" s="33">
        <v>1966351.18</v>
      </c>
      <c r="F46" s="37">
        <v>1794375.89</v>
      </c>
      <c r="G46" s="33">
        <v>798277</v>
      </c>
      <c r="H46" s="23"/>
      <c r="I46" s="23"/>
      <c r="J46" s="39"/>
      <c r="K46" s="24">
        <f t="shared" si="0"/>
        <v>0.40596868357970523</v>
      </c>
      <c r="L46" s="24">
        <f t="shared" si="1"/>
        <v>0.44487724364152043</v>
      </c>
      <c r="M46" s="24"/>
      <c r="N46" s="24"/>
    </row>
    <row r="47" spans="1:14" ht="12.75" x14ac:dyDescent="0.2">
      <c r="A47" s="21">
        <v>5008</v>
      </c>
      <c r="B47" s="21" t="s">
        <v>68</v>
      </c>
      <c r="C47" s="21" t="s">
        <v>22</v>
      </c>
      <c r="D47" s="21">
        <v>20</v>
      </c>
      <c r="E47" s="36">
        <v>0</v>
      </c>
      <c r="F47" s="38">
        <v>3450000</v>
      </c>
      <c r="G47" s="38">
        <v>3450000</v>
      </c>
      <c r="H47" s="23">
        <v>195</v>
      </c>
      <c r="I47" s="23">
        <v>195</v>
      </c>
      <c r="J47" s="39">
        <v>195</v>
      </c>
      <c r="K47" s="24"/>
      <c r="L47" s="24">
        <v>0.71273764258555128</v>
      </c>
      <c r="M47" s="24">
        <v>1</v>
      </c>
      <c r="N47" s="24">
        <v>1</v>
      </c>
    </row>
    <row r="48" spans="1:14" ht="22.5" x14ac:dyDescent="0.2">
      <c r="A48" s="30">
        <v>1016</v>
      </c>
      <c r="B48" s="21" t="s">
        <v>69</v>
      </c>
      <c r="C48" s="21" t="s">
        <v>78</v>
      </c>
      <c r="D48" s="30">
        <v>25</v>
      </c>
      <c r="E48" s="36">
        <v>0</v>
      </c>
      <c r="F48" s="38">
        <v>4150000</v>
      </c>
      <c r="G48" s="38">
        <v>4150000</v>
      </c>
      <c r="H48" s="30">
        <v>9675</v>
      </c>
      <c r="I48" s="30">
        <v>9675</v>
      </c>
      <c r="J48" s="39">
        <v>9675</v>
      </c>
      <c r="K48" s="24"/>
      <c r="L48" s="24">
        <v>0.54362867500000001</v>
      </c>
      <c r="M48" s="24">
        <v>1</v>
      </c>
      <c r="N48" s="24">
        <v>1</v>
      </c>
    </row>
    <row r="49" spans="1:22" ht="22.5" x14ac:dyDescent="0.2">
      <c r="A49" s="30">
        <v>1017</v>
      </c>
      <c r="B49" s="21" t="s">
        <v>70</v>
      </c>
      <c r="C49" s="21" t="s">
        <v>78</v>
      </c>
      <c r="D49" s="30">
        <v>10</v>
      </c>
      <c r="E49" s="36">
        <v>0</v>
      </c>
      <c r="F49" s="38">
        <v>7773000</v>
      </c>
      <c r="G49" s="38">
        <v>7773000</v>
      </c>
      <c r="H49" s="30">
        <v>1</v>
      </c>
      <c r="I49" s="30">
        <v>1</v>
      </c>
      <c r="J49" s="39">
        <v>1</v>
      </c>
      <c r="K49" s="24"/>
      <c r="L49" s="24">
        <f t="shared" ref="L49:L58" si="5">G49/F49</f>
        <v>1</v>
      </c>
      <c r="M49" s="24">
        <f t="shared" ref="M49:M58" si="6">J49/H49</f>
        <v>1</v>
      </c>
      <c r="N49" s="24">
        <f t="shared" ref="N49:N58" si="7">J49/I49</f>
        <v>1</v>
      </c>
    </row>
    <row r="50" spans="1:22" ht="22.5" x14ac:dyDescent="0.2">
      <c r="A50" s="30">
        <v>1018</v>
      </c>
      <c r="B50" s="21" t="s">
        <v>71</v>
      </c>
      <c r="C50" s="21" t="s">
        <v>78</v>
      </c>
      <c r="D50" s="30">
        <v>10</v>
      </c>
      <c r="E50" s="36">
        <v>0</v>
      </c>
      <c r="F50" s="38">
        <v>977000</v>
      </c>
      <c r="G50" s="38">
        <v>977000</v>
      </c>
      <c r="H50" s="30">
        <v>1</v>
      </c>
      <c r="I50" s="30">
        <v>1</v>
      </c>
      <c r="J50" s="39">
        <v>1</v>
      </c>
      <c r="K50" s="24"/>
      <c r="L50" s="24">
        <f t="shared" si="5"/>
        <v>1</v>
      </c>
      <c r="M50" s="24">
        <f t="shared" si="6"/>
        <v>1</v>
      </c>
      <c r="N50" s="24">
        <f t="shared" si="7"/>
        <v>1</v>
      </c>
      <c r="R50" s="9"/>
      <c r="S50" s="9"/>
      <c r="T50" s="9"/>
      <c r="U50" s="9"/>
      <c r="V50" s="9"/>
    </row>
    <row r="51" spans="1:22" ht="22.5" x14ac:dyDescent="0.2">
      <c r="A51" s="30">
        <v>5006</v>
      </c>
      <c r="B51" s="21" t="s">
        <v>72</v>
      </c>
      <c r="C51" s="21" t="s">
        <v>22</v>
      </c>
      <c r="D51" s="30">
        <v>25</v>
      </c>
      <c r="E51" s="36">
        <v>0</v>
      </c>
      <c r="F51" s="38">
        <v>400000</v>
      </c>
      <c r="G51" s="38">
        <v>400000.01</v>
      </c>
      <c r="H51" s="30">
        <v>9675</v>
      </c>
      <c r="I51" s="30">
        <v>9675</v>
      </c>
      <c r="J51" s="39">
        <v>9675</v>
      </c>
      <c r="K51" s="24"/>
      <c r="L51" s="24">
        <f t="shared" si="5"/>
        <v>1.0000000250000001</v>
      </c>
      <c r="M51" s="24">
        <f t="shared" si="6"/>
        <v>1</v>
      </c>
      <c r="N51" s="24">
        <f t="shared" si="7"/>
        <v>1</v>
      </c>
      <c r="R51" s="9"/>
      <c r="S51" s="9"/>
      <c r="T51" s="9"/>
      <c r="U51" s="9"/>
      <c r="V51" s="9"/>
    </row>
    <row r="52" spans="1:22" ht="22.5" x14ac:dyDescent="0.2">
      <c r="A52" s="30">
        <v>4006</v>
      </c>
      <c r="B52" s="21" t="s">
        <v>73</v>
      </c>
      <c r="C52" s="21" t="s">
        <v>79</v>
      </c>
      <c r="D52" s="30">
        <v>42</v>
      </c>
      <c r="E52" s="36">
        <v>0</v>
      </c>
      <c r="F52" s="38">
        <v>500000</v>
      </c>
      <c r="G52" s="38">
        <v>499999.99</v>
      </c>
      <c r="H52" s="30">
        <v>300</v>
      </c>
      <c r="I52" s="30">
        <v>300</v>
      </c>
      <c r="J52" s="39">
        <v>327</v>
      </c>
      <c r="K52" s="24"/>
      <c r="L52" s="24">
        <f t="shared" si="5"/>
        <v>0.99999998000000001</v>
      </c>
      <c r="M52" s="24">
        <f t="shared" si="6"/>
        <v>1.0900000000000001</v>
      </c>
      <c r="N52" s="24">
        <f t="shared" si="7"/>
        <v>1.0900000000000001</v>
      </c>
    </row>
    <row r="53" spans="1:22" ht="12.75" x14ac:dyDescent="0.2">
      <c r="A53" s="30">
        <v>4013</v>
      </c>
      <c r="B53" s="21" t="s">
        <v>74</v>
      </c>
      <c r="C53" s="21" t="s">
        <v>79</v>
      </c>
      <c r="D53" s="30">
        <v>47</v>
      </c>
      <c r="E53" s="36">
        <v>0</v>
      </c>
      <c r="F53" s="38">
        <v>100000</v>
      </c>
      <c r="G53" s="38">
        <v>99993.26</v>
      </c>
      <c r="H53" s="30">
        <v>1</v>
      </c>
      <c r="I53" s="30">
        <v>1</v>
      </c>
      <c r="J53" s="39">
        <v>0</v>
      </c>
      <c r="K53" s="24"/>
      <c r="L53" s="24">
        <f t="shared" si="5"/>
        <v>0.99993259999999995</v>
      </c>
      <c r="M53" s="24">
        <f t="shared" si="6"/>
        <v>0</v>
      </c>
      <c r="N53" s="24">
        <f t="shared" si="7"/>
        <v>0</v>
      </c>
    </row>
    <row r="54" spans="1:22" ht="22.5" x14ac:dyDescent="0.2">
      <c r="A54" s="30">
        <v>4009</v>
      </c>
      <c r="B54" s="21" t="s">
        <v>75</v>
      </c>
      <c r="C54" s="21" t="s">
        <v>79</v>
      </c>
      <c r="D54" s="30">
        <v>47</v>
      </c>
      <c r="E54" s="36">
        <v>0</v>
      </c>
      <c r="F54" s="38">
        <v>1000000</v>
      </c>
      <c r="G54" s="38">
        <v>1000000</v>
      </c>
      <c r="H54" s="30">
        <v>4000</v>
      </c>
      <c r="I54" s="30">
        <v>4000</v>
      </c>
      <c r="J54" s="30">
        <v>0</v>
      </c>
      <c r="K54" s="24"/>
      <c r="L54" s="24">
        <f t="shared" si="5"/>
        <v>1</v>
      </c>
      <c r="M54" s="24">
        <f t="shared" si="6"/>
        <v>0</v>
      </c>
      <c r="N54" s="24">
        <f t="shared" si="7"/>
        <v>0</v>
      </c>
    </row>
    <row r="55" spans="1:22" ht="22.5" x14ac:dyDescent="0.2">
      <c r="A55" s="30">
        <v>3031</v>
      </c>
      <c r="B55" s="21" t="s">
        <v>76</v>
      </c>
      <c r="C55" s="21" t="s">
        <v>80</v>
      </c>
      <c r="D55" s="30">
        <v>51</v>
      </c>
      <c r="E55" s="36">
        <v>0</v>
      </c>
      <c r="F55" s="38">
        <v>114000</v>
      </c>
      <c r="G55" s="38">
        <v>113979.9</v>
      </c>
      <c r="H55" s="30">
        <v>200</v>
      </c>
      <c r="I55" s="30">
        <v>200</v>
      </c>
      <c r="J55" s="30">
        <v>200</v>
      </c>
      <c r="K55" s="24"/>
      <c r="L55" s="24">
        <f>G55/F55</f>
        <v>0.99982368421052625</v>
      </c>
      <c r="M55" s="24">
        <f t="shared" si="6"/>
        <v>1</v>
      </c>
      <c r="N55" s="24">
        <f t="shared" si="7"/>
        <v>1</v>
      </c>
    </row>
    <row r="56" spans="1:22" ht="22.5" x14ac:dyDescent="0.2">
      <c r="A56" s="30">
        <v>2009</v>
      </c>
      <c r="B56" s="21" t="s">
        <v>77</v>
      </c>
      <c r="C56" s="21" t="s">
        <v>81</v>
      </c>
      <c r="D56" s="30">
        <v>60</v>
      </c>
      <c r="E56" s="36">
        <v>0</v>
      </c>
      <c r="F56" s="38">
        <v>1500000</v>
      </c>
      <c r="G56" s="38">
        <v>1499998.39</v>
      </c>
      <c r="H56" s="30">
        <v>11</v>
      </c>
      <c r="I56" s="30">
        <v>11</v>
      </c>
      <c r="J56" s="30">
        <v>0</v>
      </c>
      <c r="K56" s="24"/>
      <c r="L56" s="24">
        <f t="shared" si="5"/>
        <v>0.99999892666666657</v>
      </c>
      <c r="M56" s="24">
        <f t="shared" si="6"/>
        <v>0</v>
      </c>
      <c r="N56" s="24">
        <f t="shared" si="7"/>
        <v>0</v>
      </c>
    </row>
    <row r="57" spans="1:22" ht="22.5" x14ac:dyDescent="0.2">
      <c r="A57" s="30">
        <v>2011</v>
      </c>
      <c r="B57" s="21" t="s">
        <v>82</v>
      </c>
      <c r="C57" s="21" t="s">
        <v>81</v>
      </c>
      <c r="D57" s="30">
        <v>60</v>
      </c>
      <c r="E57" s="36">
        <v>0</v>
      </c>
      <c r="F57" s="38">
        <v>1710000</v>
      </c>
      <c r="G57" s="38">
        <v>1710000</v>
      </c>
      <c r="H57" s="30">
        <v>39</v>
      </c>
      <c r="I57" s="30">
        <v>39</v>
      </c>
      <c r="J57" s="30">
        <v>0</v>
      </c>
      <c r="K57" s="24"/>
      <c r="L57" s="24">
        <f t="shared" si="5"/>
        <v>1</v>
      </c>
      <c r="M57" s="24">
        <f t="shared" si="6"/>
        <v>0</v>
      </c>
      <c r="N57" s="24">
        <f t="shared" si="7"/>
        <v>0</v>
      </c>
    </row>
    <row r="58" spans="1:22" ht="22.5" x14ac:dyDescent="0.2">
      <c r="A58" s="30">
        <v>3022</v>
      </c>
      <c r="B58" s="21" t="s">
        <v>83</v>
      </c>
      <c r="C58" s="21" t="s">
        <v>80</v>
      </c>
      <c r="D58" s="30">
        <v>51</v>
      </c>
      <c r="E58" s="31"/>
      <c r="F58" s="31">
        <v>15000</v>
      </c>
      <c r="G58" s="31">
        <v>15000</v>
      </c>
      <c r="H58" s="30">
        <v>1</v>
      </c>
      <c r="I58" s="30">
        <v>1</v>
      </c>
      <c r="J58" s="30">
        <v>1</v>
      </c>
      <c r="K58" s="30"/>
      <c r="L58" s="30">
        <f t="shared" si="5"/>
        <v>1</v>
      </c>
      <c r="M58" s="24">
        <f t="shared" si="6"/>
        <v>1</v>
      </c>
      <c r="N58" s="24">
        <f t="shared" si="7"/>
        <v>1</v>
      </c>
    </row>
  </sheetData>
  <autoFilter ref="A3:N58"/>
  <mergeCells count="1">
    <mergeCell ref="A1:N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57" fitToHeight="0" orientation="portrait" r:id="rId1"/>
  <ignoredErrors>
    <ignoredError sqref="K6:L6 K8:L8 K14:L20 L21 K36:L44 K4:L4 K22:L34 L45:L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2019-01-29T18:50:56Z</cp:lastPrinted>
  <dcterms:created xsi:type="dcterms:W3CDTF">2014-10-22T05:35:08Z</dcterms:created>
  <dcterms:modified xsi:type="dcterms:W3CDTF">2019-01-29T18:51:14Z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